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J:\002-政策企画課\統計係\06大河原町統計書\7統計書\各章\統計書第１０章【保健・衛生】\"/>
    </mc:Choice>
  </mc:AlternateContent>
  <xr:revisionPtr revIDLastSave="0" documentId="13_ncr:1_{D49D959B-1497-4DD0-83F0-B16DDD76ABAE}" xr6:coauthVersionLast="47" xr6:coauthVersionMax="47" xr10:uidLastSave="{00000000-0000-0000-0000-000000000000}"/>
  <bookViews>
    <workbookView xWindow="-107" yWindow="-107" windowWidth="20847" windowHeight="12401" xr2:uid="{00000000-000D-0000-FFFF-FFFF00000000}"/>
  </bookViews>
  <sheets>
    <sheet name="後期高齢者医療保険状況"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45" i="1" l="1"/>
  <c r="Q45" i="1"/>
  <c r="P45" i="1"/>
  <c r="P44" i="1"/>
  <c r="R44" i="1"/>
  <c r="Q44" i="1"/>
  <c r="R43" i="1"/>
  <c r="Q43" i="1"/>
  <c r="P43" i="1"/>
  <c r="C10" i="1"/>
</calcChain>
</file>

<file path=xl/sharedStrings.xml><?xml version="1.0" encoding="utf-8"?>
<sst xmlns="http://schemas.openxmlformats.org/spreadsheetml/2006/main" count="55" uniqueCount="42">
  <si>
    <t>資料：</t>
    <rPh sb="0" eb="2">
      <t>シリョウ</t>
    </rPh>
    <phoneticPr fontId="2"/>
  </si>
  <si>
    <t>･医療の給付は、宮城県後期高齢者医療広域連合会が行っている。町は、現物給付の申請受付を行っている。</t>
    <rPh sb="1" eb="3">
      <t>イリョウ</t>
    </rPh>
    <rPh sb="4" eb="6">
      <t>キュウフ</t>
    </rPh>
    <rPh sb="8" eb="11">
      <t>ミヤギケン</t>
    </rPh>
    <rPh sb="11" eb="12">
      <t>アト</t>
    </rPh>
    <rPh sb="13" eb="16">
      <t>コウレイシャ</t>
    </rPh>
    <rPh sb="16" eb="18">
      <t>イリョウ</t>
    </rPh>
    <rPh sb="18" eb="20">
      <t>コウイキ</t>
    </rPh>
    <rPh sb="20" eb="22">
      <t>レンゴウ</t>
    </rPh>
    <rPh sb="22" eb="23">
      <t>カイ</t>
    </rPh>
    <rPh sb="24" eb="25">
      <t>オコナ</t>
    </rPh>
    <rPh sb="30" eb="31">
      <t>マチ</t>
    </rPh>
    <rPh sb="33" eb="35">
      <t>ゲンブツ</t>
    </rPh>
    <rPh sb="35" eb="37">
      <t>キュウフ</t>
    </rPh>
    <rPh sb="38" eb="40">
      <t>シンセイ</t>
    </rPh>
    <rPh sb="40" eb="42">
      <t>ウケツケ</t>
    </rPh>
    <rPh sb="43" eb="44">
      <t>オコナ</t>
    </rPh>
    <phoneticPr fontId="2"/>
  </si>
  <si>
    <t>年度</t>
    <rPh sb="0" eb="2">
      <t>ネンド</t>
    </rPh>
    <phoneticPr fontId="2"/>
  </si>
  <si>
    <t>合計</t>
    <rPh sb="0" eb="2">
      <t>ゴウケイ</t>
    </rPh>
    <phoneticPr fontId="2"/>
  </si>
  <si>
    <t>被　保　険　者　数</t>
    <rPh sb="0" eb="1">
      <t>ヒ</t>
    </rPh>
    <rPh sb="2" eb="3">
      <t>タモツ</t>
    </rPh>
    <rPh sb="4" eb="5">
      <t>ケン</t>
    </rPh>
    <rPh sb="6" eb="7">
      <t>シャ</t>
    </rPh>
    <rPh sb="8" eb="9">
      <t>スウ</t>
    </rPh>
    <phoneticPr fontId="2"/>
  </si>
  <si>
    <t>後期高齢者</t>
    <rPh sb="0" eb="2">
      <t>コウキ</t>
    </rPh>
    <rPh sb="2" eb="4">
      <t>コウレイ</t>
    </rPh>
    <rPh sb="4" eb="5">
      <t>シャ</t>
    </rPh>
    <phoneticPr fontId="2"/>
  </si>
  <si>
    <t>納　付　金</t>
    <rPh sb="0" eb="1">
      <t>オサム</t>
    </rPh>
    <rPh sb="2" eb="3">
      <t>フ</t>
    </rPh>
    <rPh sb="4" eb="5">
      <t>キン</t>
    </rPh>
    <phoneticPr fontId="2"/>
  </si>
  <si>
    <t>葬祭費</t>
    <rPh sb="0" eb="2">
      <t>ソウサイ</t>
    </rPh>
    <rPh sb="2" eb="3">
      <t>ヒ</t>
    </rPh>
    <phoneticPr fontId="2"/>
  </si>
  <si>
    <t>町　受　付　件　数</t>
    <rPh sb="0" eb="1">
      <t>マチ</t>
    </rPh>
    <rPh sb="2" eb="3">
      <t>ウケ</t>
    </rPh>
    <rPh sb="4" eb="5">
      <t>フ</t>
    </rPh>
    <rPh sb="6" eb="7">
      <t>ケン</t>
    </rPh>
    <rPh sb="8" eb="9">
      <t>スウ</t>
    </rPh>
    <phoneticPr fontId="2"/>
  </si>
  <si>
    <t>高額療養費</t>
    <rPh sb="0" eb="1">
      <t>タカ</t>
    </rPh>
    <rPh sb="1" eb="2">
      <t>ガク</t>
    </rPh>
    <rPh sb="2" eb="4">
      <t>リョウヨウ</t>
    </rPh>
    <rPh sb="4" eb="5">
      <t>ヒ</t>
    </rPh>
    <phoneticPr fontId="2"/>
  </si>
  <si>
    <t>（単位：人、円、件）</t>
    <rPh sb="1" eb="3">
      <t>タンイ</t>
    </rPh>
    <rPh sb="4" eb="5">
      <t>ヒト</t>
    </rPh>
    <rPh sb="6" eb="7">
      <t>エン</t>
    </rPh>
    <rPh sb="8" eb="9">
      <t>ケン</t>
    </rPh>
    <phoneticPr fontId="2"/>
  </si>
  <si>
    <t>（１）後期高齢者医療保険状況</t>
    <rPh sb="3" eb="5">
      <t>コウキ</t>
    </rPh>
    <rPh sb="5" eb="8">
      <t>コウレイシャ</t>
    </rPh>
    <rPh sb="8" eb="10">
      <t>イリョウ</t>
    </rPh>
    <rPh sb="10" eb="12">
      <t>ホケン</t>
    </rPh>
    <rPh sb="12" eb="14">
      <t>ジョウキョウ</t>
    </rPh>
    <phoneticPr fontId="2"/>
  </si>
  <si>
    <t>（２）後期保険料賦課徴収状況</t>
    <rPh sb="3" eb="5">
      <t>コウキ</t>
    </rPh>
    <rPh sb="5" eb="7">
      <t>ホケン</t>
    </rPh>
    <rPh sb="7" eb="8">
      <t>リョウ</t>
    </rPh>
    <rPh sb="8" eb="10">
      <t>フカ</t>
    </rPh>
    <rPh sb="10" eb="12">
      <t>チョウシュウ</t>
    </rPh>
    <rPh sb="12" eb="14">
      <t>ジョウキョウ</t>
    </rPh>
    <phoneticPr fontId="2"/>
  </si>
  <si>
    <t>（単位：％、円、件）</t>
    <rPh sb="1" eb="3">
      <t>タンイ</t>
    </rPh>
    <rPh sb="6" eb="7">
      <t>エン</t>
    </rPh>
    <rPh sb="8" eb="9">
      <t>ケン</t>
    </rPh>
    <phoneticPr fontId="2"/>
  </si>
  <si>
    <t>所得割</t>
    <rPh sb="0" eb="2">
      <t>ショトク</t>
    </rPh>
    <rPh sb="2" eb="3">
      <t>ワリ</t>
    </rPh>
    <phoneticPr fontId="2"/>
  </si>
  <si>
    <t>均等割</t>
    <rPh sb="0" eb="2">
      <t>キントウ</t>
    </rPh>
    <rPh sb="2" eb="3">
      <t>ワ</t>
    </rPh>
    <phoneticPr fontId="2"/>
  </si>
  <si>
    <t>保険料率</t>
    <rPh sb="0" eb="2">
      <t>ホケン</t>
    </rPh>
    <rPh sb="2" eb="3">
      <t>リョウ</t>
    </rPh>
    <rPh sb="3" eb="4">
      <t>リツ</t>
    </rPh>
    <phoneticPr fontId="2"/>
  </si>
  <si>
    <t>調定額</t>
    <rPh sb="0" eb="1">
      <t>チョウ</t>
    </rPh>
    <rPh sb="1" eb="3">
      <t>テイガク</t>
    </rPh>
    <phoneticPr fontId="2"/>
  </si>
  <si>
    <t>収納額</t>
    <rPh sb="0" eb="2">
      <t>シュウノウ</t>
    </rPh>
    <rPh sb="2" eb="3">
      <t>ガク</t>
    </rPh>
    <phoneticPr fontId="2"/>
  </si>
  <si>
    <t>収納率</t>
    <rPh sb="0" eb="2">
      <t>シュウノウ</t>
    </rPh>
    <rPh sb="2" eb="3">
      <t>リツ</t>
    </rPh>
    <phoneticPr fontId="2"/>
  </si>
  <si>
    <t>特　　　別　　　徴　　　収</t>
    <rPh sb="0" eb="1">
      <t>トク</t>
    </rPh>
    <rPh sb="4" eb="5">
      <t>ベツ</t>
    </rPh>
    <rPh sb="8" eb="9">
      <t>チョウ</t>
    </rPh>
    <rPh sb="12" eb="13">
      <t>オサム</t>
    </rPh>
    <phoneticPr fontId="2"/>
  </si>
  <si>
    <t>普通徴収</t>
    <rPh sb="0" eb="2">
      <t>フツウ</t>
    </rPh>
    <rPh sb="2" eb="4">
      <t>チョウシュウ</t>
    </rPh>
    <phoneticPr fontId="2"/>
  </si>
  <si>
    <t>-</t>
    <phoneticPr fontId="2"/>
  </si>
  <si>
    <t>65～
74歳</t>
    <rPh sb="6" eb="7">
      <t>サイ</t>
    </rPh>
    <phoneticPr fontId="2"/>
  </si>
  <si>
    <t>75歳
以上</t>
    <rPh sb="2" eb="3">
      <t>サイ</t>
    </rPh>
    <rPh sb="4" eb="6">
      <t>イジョウ</t>
    </rPh>
    <phoneticPr fontId="2"/>
  </si>
  <si>
    <t>合　計</t>
    <rPh sb="0" eb="1">
      <t>ゴウ</t>
    </rPh>
    <rPh sb="2" eb="3">
      <t>ケイ</t>
    </rPh>
    <phoneticPr fontId="2"/>
  </si>
  <si>
    <t>件　数</t>
    <rPh sb="0" eb="1">
      <t>ケン</t>
    </rPh>
    <rPh sb="2" eb="3">
      <t>スウ</t>
    </rPh>
    <phoneticPr fontId="2"/>
  </si>
  <si>
    <t>高額介護
合算療養費</t>
    <rPh sb="0" eb="2">
      <t>コウガク</t>
    </rPh>
    <rPh sb="2" eb="4">
      <t>カイゴ</t>
    </rPh>
    <rPh sb="5" eb="7">
      <t>ガッサン</t>
    </rPh>
    <rPh sb="7" eb="10">
      <t>リョウヨウヒ</t>
    </rPh>
    <phoneticPr fontId="2"/>
  </si>
  <si>
    <t>補装具
療養費</t>
    <rPh sb="0" eb="1">
      <t>ホ</t>
    </rPh>
    <rPh sb="1" eb="3">
      <t>ソウグ</t>
    </rPh>
    <rPh sb="2" eb="3">
      <t>グ</t>
    </rPh>
    <rPh sb="4" eb="6">
      <t>リョウヨウ</t>
    </rPh>
    <rPh sb="6" eb="7">
      <t>ヒ</t>
    </rPh>
    <phoneticPr fontId="2"/>
  </si>
  <si>
    <t>滞納繰越分</t>
    <rPh sb="0" eb="2">
      <t>タイノウ</t>
    </rPh>
    <rPh sb="2" eb="4">
      <t>クリコシ</t>
    </rPh>
    <rPh sb="4" eb="5">
      <t>ブン</t>
    </rPh>
    <phoneticPr fontId="2"/>
  </si>
  <si>
    <t>件数</t>
    <rPh sb="0" eb="2">
      <t>ケンスウ</t>
    </rPh>
    <phoneticPr fontId="2"/>
  </si>
  <si>
    <t>調定額</t>
    <rPh sb="0" eb="1">
      <t>チョウ</t>
    </rPh>
    <rPh sb="1" eb="3">
      <t>テイガク</t>
    </rPh>
    <phoneticPr fontId="2"/>
  </si>
  <si>
    <t>収納額</t>
    <rPh sb="0" eb="2">
      <t>シュウノウ</t>
    </rPh>
    <rPh sb="2" eb="3">
      <t>ガク</t>
    </rPh>
    <phoneticPr fontId="2"/>
  </si>
  <si>
    <t>収納率</t>
    <rPh sb="0" eb="2">
      <t>シュウノウ</t>
    </rPh>
    <rPh sb="2" eb="3">
      <t>リツ</t>
    </rPh>
    <phoneticPr fontId="2"/>
  </si>
  <si>
    <t>‐</t>
    <phoneticPr fontId="2"/>
  </si>
  <si>
    <t>８１．後  期  高  齢  者  医  療  保　険  状  況</t>
    <rPh sb="24" eb="25">
      <t>タモツ</t>
    </rPh>
    <rPh sb="26" eb="27">
      <t>ケン</t>
    </rPh>
    <phoneticPr fontId="2"/>
  </si>
  <si>
    <t>・後期高齢者の対象者は75歳以上だが、一定の障害がある65歳以上75歳未満の方も含まれる。</t>
    <rPh sb="1" eb="2">
      <t>アト</t>
    </rPh>
    <rPh sb="3" eb="6">
      <t>コウレイシャ</t>
    </rPh>
    <rPh sb="7" eb="10">
      <t>タイショウシャ</t>
    </rPh>
    <rPh sb="13" eb="16">
      <t>サイイジョウ</t>
    </rPh>
    <rPh sb="19" eb="21">
      <t>イッテイ</t>
    </rPh>
    <rPh sb="22" eb="24">
      <t>ショウガイ</t>
    </rPh>
    <rPh sb="29" eb="30">
      <t>サイ</t>
    </rPh>
    <rPh sb="30" eb="32">
      <t>イジョウ</t>
    </rPh>
    <rPh sb="34" eb="35">
      <t>サイ</t>
    </rPh>
    <rPh sb="35" eb="37">
      <t>ミマン</t>
    </rPh>
    <rPh sb="38" eb="39">
      <t>カタ</t>
    </rPh>
    <rPh sb="40" eb="41">
      <t>フク</t>
    </rPh>
    <phoneticPr fontId="2"/>
  </si>
  <si>
    <t>・後期高齢者納付金は宮城県後期高齢者医療広域連合会に納付したもの。保険料額より多いのは保険基盤安定繰入金が含まれている。</t>
    <rPh sb="1" eb="2">
      <t>アト</t>
    </rPh>
    <rPh sb="3" eb="6">
      <t>コウレイシャ</t>
    </rPh>
    <rPh sb="6" eb="9">
      <t>ノウフキン</t>
    </rPh>
    <rPh sb="10" eb="12">
      <t>ミヤギ</t>
    </rPh>
    <rPh sb="12" eb="13">
      <t>ケン</t>
    </rPh>
    <rPh sb="13" eb="14">
      <t>アト</t>
    </rPh>
    <rPh sb="15" eb="18">
      <t>コウレイシャ</t>
    </rPh>
    <rPh sb="18" eb="20">
      <t>イリョウ</t>
    </rPh>
    <rPh sb="20" eb="22">
      <t>コウイキ</t>
    </rPh>
    <rPh sb="22" eb="24">
      <t>レンゴウ</t>
    </rPh>
    <rPh sb="24" eb="25">
      <t>カイ</t>
    </rPh>
    <rPh sb="26" eb="28">
      <t>ノウフ</t>
    </rPh>
    <rPh sb="33" eb="35">
      <t>ホケン</t>
    </rPh>
    <rPh sb="35" eb="36">
      <t>リョウ</t>
    </rPh>
    <rPh sb="36" eb="37">
      <t>ガク</t>
    </rPh>
    <rPh sb="39" eb="40">
      <t>オオ</t>
    </rPh>
    <rPh sb="43" eb="45">
      <t>ホケン</t>
    </rPh>
    <rPh sb="45" eb="47">
      <t>キバン</t>
    </rPh>
    <rPh sb="47" eb="49">
      <t>アンテイ</t>
    </rPh>
    <rPh sb="49" eb="51">
      <t>クリイレ</t>
    </rPh>
    <rPh sb="51" eb="52">
      <t>キン</t>
    </rPh>
    <rPh sb="53" eb="54">
      <t>フク</t>
    </rPh>
    <phoneticPr fontId="2"/>
  </si>
  <si>
    <t>健康推進課</t>
    <rPh sb="0" eb="2">
      <t>ケンコウ</t>
    </rPh>
    <rPh sb="2" eb="5">
      <t>スイシンカ</t>
    </rPh>
    <phoneticPr fontId="2"/>
  </si>
  <si>
    <t>平成20年度</t>
    <rPh sb="0" eb="2">
      <t>ヘイセイ</t>
    </rPh>
    <rPh sb="4" eb="6">
      <t>ネンド</t>
    </rPh>
    <phoneticPr fontId="2"/>
  </si>
  <si>
    <t>令和元年度</t>
    <rPh sb="0" eb="5">
      <t>レイワガンネンド</t>
    </rPh>
    <phoneticPr fontId="2"/>
  </si>
  <si>
    <t>令和元年度</t>
    <rPh sb="0" eb="2">
      <t>レイワ</t>
    </rPh>
    <rPh sb="2" eb="5">
      <t>ガンネンド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</si>
</sst>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name val="ＭＳ Ｐ明朝"/>
      <family val="1"/>
      <charset val="128"/>
    </font>
    <font>
      <sz val="11"/>
      <name val="ＭＳ Ｐゴシック"/>
      <family val="3"/>
      <charset val="128"/>
      <scheme val="minor"/>
    </font>
    <font>
      <b/>
      <sz val="12"/>
      <name val="ＭＳ Ｐゴシック"/>
      <family val="3"/>
      <charset val="128"/>
      <scheme val="minor"/>
    </font>
    <font>
      <sz val="11"/>
      <name val="ＭＳ Ｐゴシック"/>
      <family val="2"/>
      <charset val="128"/>
      <scheme val="minor"/>
    </font>
    <font>
      <sz val="11"/>
      <name val="ＭＳ Ｐ明朝"/>
      <family val="1"/>
      <charset val="128"/>
    </font>
    <font>
      <sz val="10"/>
      <name val="ＭＳ Ｐ明朝"/>
      <family val="1"/>
      <charset val="128"/>
    </font>
    <font>
      <sz val="8"/>
      <name val="ＭＳ Ｐ明朝"/>
      <family val="1"/>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vertical="center"/>
    </xf>
    <xf numFmtId="0" fontId="6" fillId="0" borderId="0" xfId="0" applyFont="1">
      <alignment vertical="center"/>
    </xf>
    <xf numFmtId="0" fontId="7" fillId="0" borderId="0" xfId="0" applyFont="1">
      <alignment vertical="center"/>
    </xf>
    <xf numFmtId="0" fontId="8" fillId="0" borderId="1" xfId="0" applyFont="1" applyBorder="1" applyAlignment="1">
      <alignment horizontal="center" vertical="center" wrapText="1"/>
    </xf>
    <xf numFmtId="0" fontId="7" fillId="0" borderId="4" xfId="0" applyFont="1" applyBorder="1" applyAlignment="1">
      <alignment horizontal="center" vertical="center"/>
    </xf>
    <xf numFmtId="0" fontId="8" fillId="0" borderId="3" xfId="0" applyFont="1" applyBorder="1" applyAlignment="1">
      <alignment horizontal="center" vertical="center" wrapText="1"/>
    </xf>
    <xf numFmtId="0" fontId="9"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right"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lignment vertical="center"/>
    </xf>
    <xf numFmtId="0" fontId="8" fillId="0" borderId="10" xfId="0" applyFont="1" applyBorder="1" applyAlignment="1">
      <alignment horizontal="center" vertical="center" shrinkToFit="1"/>
    </xf>
    <xf numFmtId="0" fontId="7" fillId="0" borderId="0" xfId="0" applyFont="1" applyBorder="1">
      <alignment vertical="center"/>
    </xf>
    <xf numFmtId="38" fontId="7" fillId="0" borderId="0" xfId="1" applyFont="1" applyBorder="1">
      <alignment vertical="center"/>
    </xf>
    <xf numFmtId="0" fontId="7" fillId="0" borderId="0" xfId="0" applyFont="1" applyBorder="1" applyAlignment="1">
      <alignment horizontal="right" vertical="center"/>
    </xf>
    <xf numFmtId="0" fontId="7" fillId="0" borderId="10" xfId="0" applyFont="1" applyBorder="1" applyAlignment="1">
      <alignment horizontal="center" vertical="center"/>
    </xf>
    <xf numFmtId="0" fontId="8" fillId="0" borderId="10" xfId="0" applyFont="1" applyBorder="1" applyAlignment="1">
      <alignment horizontal="center" vertical="center"/>
    </xf>
    <xf numFmtId="0" fontId="7" fillId="0" borderId="10" xfId="0" applyFont="1" applyBorder="1" applyAlignment="1">
      <alignment horizontal="center" vertical="center" shrinkToFit="1"/>
    </xf>
    <xf numFmtId="176" fontId="7" fillId="0" borderId="0" xfId="0" applyNumberFormat="1" applyFont="1" applyBorder="1">
      <alignment vertical="center"/>
    </xf>
    <xf numFmtId="38" fontId="7" fillId="0" borderId="0" xfId="1" applyFont="1" applyBorder="1" applyAlignment="1">
      <alignment vertical="center" shrinkToFit="1"/>
    </xf>
    <xf numFmtId="2" fontId="7" fillId="0" borderId="0" xfId="0" applyNumberFormat="1" applyFont="1" applyBorder="1">
      <alignment vertical="center"/>
    </xf>
    <xf numFmtId="0" fontId="7" fillId="0" borderId="8" xfId="0" applyFont="1" applyBorder="1" applyAlignment="1">
      <alignment horizontal="center" vertical="center" shrinkToFit="1"/>
    </xf>
    <xf numFmtId="2" fontId="7" fillId="0" borderId="11" xfId="0" applyNumberFormat="1" applyFont="1" applyBorder="1">
      <alignment vertical="center"/>
    </xf>
    <xf numFmtId="38" fontId="7" fillId="0" borderId="11" xfId="1" applyFont="1" applyBorder="1">
      <alignment vertical="center"/>
    </xf>
    <xf numFmtId="176" fontId="7" fillId="0" borderId="11" xfId="0" applyNumberFormat="1" applyFont="1" applyBorder="1">
      <alignment vertical="center"/>
    </xf>
    <xf numFmtId="0" fontId="7" fillId="0" borderId="11" xfId="0" applyFont="1" applyBorder="1">
      <alignment vertical="center"/>
    </xf>
    <xf numFmtId="0" fontId="7" fillId="0" borderId="8" xfId="0" applyFont="1" applyBorder="1" applyAlignment="1">
      <alignment horizontal="center" vertical="center"/>
    </xf>
    <xf numFmtId="0" fontId="7" fillId="0" borderId="4"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0" borderId="11" xfId="0" applyFont="1" applyBorder="1" applyAlignment="1">
      <alignment horizontal="center" vertical="center"/>
    </xf>
    <xf numFmtId="2" fontId="7" fillId="0" borderId="7" xfId="0" applyNumberFormat="1" applyFont="1" applyBorder="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S49"/>
  <sheetViews>
    <sheetView tabSelected="1" topLeftCell="A22" zoomScaleNormal="100" workbookViewId="0">
      <selection activeCell="I50" sqref="I50"/>
    </sheetView>
  </sheetViews>
  <sheetFormatPr defaultColWidth="9" defaultRowHeight="12.9" x14ac:dyDescent="0.2"/>
  <cols>
    <col min="1" max="1" width="9.3984375" style="4" customWidth="1"/>
    <col min="2" max="4" width="7.69921875" style="4" customWidth="1"/>
    <col min="5" max="5" width="12.8984375" style="4" customWidth="1"/>
    <col min="6" max="6" width="11.69921875" style="4" customWidth="1"/>
    <col min="7" max="7" width="7.796875" style="4" customWidth="1"/>
    <col min="8" max="8" width="9.09765625" style="4" customWidth="1"/>
    <col min="9" max="10" width="10.09765625" style="4" customWidth="1"/>
    <col min="11" max="11" width="7.69921875" style="4" customWidth="1"/>
    <col min="12" max="12" width="9.09765625" style="4" customWidth="1"/>
    <col min="13" max="14" width="9.69921875" style="4" customWidth="1"/>
    <col min="15" max="15" width="8.69921875" style="4" customWidth="1"/>
    <col min="16" max="16" width="9.09765625" style="4" customWidth="1"/>
    <col min="17" max="17" width="11.69921875" style="4" customWidth="1"/>
    <col min="18" max="18" width="11.296875" style="4" customWidth="1"/>
    <col min="19" max="19" width="9.09765625" style="4" customWidth="1"/>
    <col min="20" max="16384" width="9" style="4"/>
  </cols>
  <sheetData>
    <row r="3" spans="1:19" ht="14" x14ac:dyDescent="0.2">
      <c r="A3" s="34" t="s">
        <v>35</v>
      </c>
      <c r="B3" s="34"/>
      <c r="C3" s="34"/>
      <c r="D3" s="34"/>
      <c r="E3" s="34"/>
      <c r="F3" s="34"/>
      <c r="G3" s="34"/>
      <c r="H3" s="34"/>
      <c r="I3" s="34"/>
      <c r="J3" s="34"/>
      <c r="K3" s="3"/>
      <c r="L3" s="3"/>
      <c r="M3" s="3"/>
      <c r="N3" s="3"/>
      <c r="O3" s="3"/>
      <c r="P3" s="3"/>
    </row>
    <row r="4" spans="1:19" ht="13.2" x14ac:dyDescent="0.2">
      <c r="C4" s="5"/>
      <c r="D4" s="5"/>
      <c r="E4" s="5"/>
      <c r="F4" s="5"/>
      <c r="G4" s="5"/>
      <c r="H4" s="5"/>
      <c r="I4" s="5"/>
      <c r="J4" s="5"/>
      <c r="K4" s="5"/>
      <c r="L4" s="5"/>
      <c r="M4" s="5"/>
      <c r="N4" s="5"/>
      <c r="O4" s="5"/>
      <c r="P4" s="5"/>
      <c r="Q4" s="5"/>
      <c r="R4" s="5"/>
      <c r="S4" s="5"/>
    </row>
    <row r="5" spans="1:19" x14ac:dyDescent="0.2">
      <c r="A5" s="5"/>
      <c r="B5" s="5"/>
      <c r="C5" s="5"/>
      <c r="D5" s="35" t="s">
        <v>11</v>
      </c>
      <c r="E5" s="35"/>
      <c r="F5" s="35"/>
      <c r="G5" s="35"/>
      <c r="H5" s="35"/>
      <c r="I5" s="5"/>
      <c r="J5" s="5"/>
      <c r="K5" s="5"/>
      <c r="L5" s="5"/>
      <c r="M5" s="5"/>
      <c r="N5" s="5"/>
      <c r="O5" s="5"/>
      <c r="P5" s="5"/>
      <c r="Q5" s="5"/>
      <c r="R5" s="5"/>
      <c r="S5" s="5"/>
    </row>
    <row r="6" spans="1:19" ht="13.45" thickBot="1" x14ac:dyDescent="0.25">
      <c r="A6" s="16" t="s">
        <v>10</v>
      </c>
      <c r="B6" s="16"/>
      <c r="C6" s="16"/>
      <c r="D6" s="16"/>
      <c r="E6" s="16"/>
      <c r="F6" s="16"/>
      <c r="G6" s="16"/>
      <c r="H6" s="16"/>
      <c r="I6" s="16"/>
      <c r="J6" s="5"/>
      <c r="K6" s="5"/>
      <c r="L6" s="5"/>
      <c r="M6" s="5"/>
      <c r="N6" s="5"/>
      <c r="O6" s="5"/>
      <c r="P6" s="5"/>
      <c r="Q6" s="5"/>
      <c r="R6" s="5"/>
      <c r="S6" s="5"/>
    </row>
    <row r="7" spans="1:19" ht="19.5" customHeight="1" x14ac:dyDescent="0.2">
      <c r="A7" s="36" t="s">
        <v>2</v>
      </c>
      <c r="B7" s="32" t="s">
        <v>4</v>
      </c>
      <c r="C7" s="33"/>
      <c r="D7" s="38"/>
      <c r="E7" s="15" t="s">
        <v>5</v>
      </c>
      <c r="F7" s="33" t="s">
        <v>8</v>
      </c>
      <c r="G7" s="33"/>
      <c r="H7" s="33"/>
      <c r="I7" s="33"/>
      <c r="J7" s="5"/>
      <c r="K7" s="5"/>
      <c r="L7" s="5"/>
      <c r="M7" s="5"/>
      <c r="N7" s="5"/>
      <c r="O7" s="5"/>
      <c r="P7" s="5"/>
      <c r="Q7" s="5"/>
      <c r="R7" s="5"/>
      <c r="S7" s="5"/>
    </row>
    <row r="8" spans="1:19" ht="23.25" customHeight="1" x14ac:dyDescent="0.2">
      <c r="A8" s="37"/>
      <c r="B8" s="8" t="s">
        <v>23</v>
      </c>
      <c r="C8" s="6" t="s">
        <v>24</v>
      </c>
      <c r="D8" s="14" t="s">
        <v>25</v>
      </c>
      <c r="E8" s="7" t="s">
        <v>6</v>
      </c>
      <c r="F8" s="8" t="s">
        <v>9</v>
      </c>
      <c r="G8" s="9" t="s">
        <v>27</v>
      </c>
      <c r="H8" s="10" t="s">
        <v>28</v>
      </c>
      <c r="I8" s="13" t="s">
        <v>7</v>
      </c>
    </row>
    <row r="9" spans="1:19" ht="27" customHeight="1" x14ac:dyDescent="0.2">
      <c r="A9" s="17" t="s">
        <v>39</v>
      </c>
      <c r="B9" s="18">
        <v>111</v>
      </c>
      <c r="C9" s="19">
        <v>2475</v>
      </c>
      <c r="D9" s="19">
        <v>2586</v>
      </c>
      <c r="E9" s="19">
        <v>174642721</v>
      </c>
      <c r="F9" s="18">
        <v>192</v>
      </c>
      <c r="G9" s="20" t="s">
        <v>22</v>
      </c>
      <c r="H9" s="18">
        <v>35</v>
      </c>
      <c r="I9" s="18">
        <v>139</v>
      </c>
    </row>
    <row r="10" spans="1:19" ht="27" customHeight="1" x14ac:dyDescent="0.2">
      <c r="A10" s="21">
        <v>21</v>
      </c>
      <c r="B10" s="18">
        <v>109</v>
      </c>
      <c r="C10" s="19">
        <f>D10-B10</f>
        <v>2540</v>
      </c>
      <c r="D10" s="19">
        <v>2649</v>
      </c>
      <c r="E10" s="19">
        <v>184997446</v>
      </c>
      <c r="F10" s="18">
        <v>296</v>
      </c>
      <c r="G10" s="18">
        <v>67</v>
      </c>
      <c r="H10" s="18">
        <v>39</v>
      </c>
      <c r="I10" s="18">
        <v>156</v>
      </c>
    </row>
    <row r="11" spans="1:19" ht="27" customHeight="1" x14ac:dyDescent="0.2">
      <c r="A11" s="21">
        <v>22</v>
      </c>
      <c r="B11" s="18">
        <v>92</v>
      </c>
      <c r="C11" s="19">
        <v>2624</v>
      </c>
      <c r="D11" s="19">
        <v>2716</v>
      </c>
      <c r="E11" s="19">
        <v>183836410</v>
      </c>
      <c r="F11" s="18">
        <v>335</v>
      </c>
      <c r="G11" s="18">
        <v>55</v>
      </c>
      <c r="H11" s="18">
        <v>29</v>
      </c>
      <c r="I11" s="18">
        <v>163</v>
      </c>
    </row>
    <row r="12" spans="1:19" ht="27" customHeight="1" x14ac:dyDescent="0.2">
      <c r="A12" s="21">
        <v>23</v>
      </c>
      <c r="B12" s="18">
        <v>84</v>
      </c>
      <c r="C12" s="19">
        <v>2685</v>
      </c>
      <c r="D12" s="19">
        <v>2769</v>
      </c>
      <c r="E12" s="19">
        <v>193475822</v>
      </c>
      <c r="F12" s="18">
        <v>297</v>
      </c>
      <c r="G12" s="18">
        <v>56</v>
      </c>
      <c r="H12" s="18">
        <v>35</v>
      </c>
      <c r="I12" s="18">
        <v>156</v>
      </c>
    </row>
    <row r="13" spans="1:19" ht="27" customHeight="1" x14ac:dyDescent="0.2">
      <c r="A13" s="21">
        <v>24</v>
      </c>
      <c r="B13" s="18">
        <v>85</v>
      </c>
      <c r="C13" s="19">
        <v>2742</v>
      </c>
      <c r="D13" s="19">
        <v>2827</v>
      </c>
      <c r="E13" s="19">
        <v>210539799</v>
      </c>
      <c r="F13" s="18">
        <v>299</v>
      </c>
      <c r="G13" s="18">
        <v>66</v>
      </c>
      <c r="H13" s="18">
        <v>39</v>
      </c>
      <c r="I13" s="18">
        <v>161</v>
      </c>
    </row>
    <row r="14" spans="1:19" s="2" customFormat="1" ht="27" customHeight="1" x14ac:dyDescent="0.2">
      <c r="A14" s="21">
        <v>25</v>
      </c>
      <c r="B14" s="18">
        <v>81</v>
      </c>
      <c r="C14" s="19">
        <v>2821</v>
      </c>
      <c r="D14" s="19">
        <v>2902</v>
      </c>
      <c r="E14" s="19">
        <v>216767591</v>
      </c>
      <c r="F14" s="18">
        <v>357</v>
      </c>
      <c r="G14" s="18">
        <v>71</v>
      </c>
      <c r="H14" s="18">
        <v>31</v>
      </c>
      <c r="I14" s="18">
        <v>153</v>
      </c>
    </row>
    <row r="15" spans="1:19" s="2" customFormat="1" ht="27" customHeight="1" x14ac:dyDescent="0.2">
      <c r="A15" s="21">
        <v>26</v>
      </c>
      <c r="B15" s="18">
        <v>82</v>
      </c>
      <c r="C15" s="19">
        <v>2897</v>
      </c>
      <c r="D15" s="19">
        <v>2979</v>
      </c>
      <c r="E15" s="19">
        <v>229394144</v>
      </c>
      <c r="F15" s="18">
        <v>336</v>
      </c>
      <c r="G15" s="18">
        <v>87</v>
      </c>
      <c r="H15" s="18">
        <v>37</v>
      </c>
      <c r="I15" s="18">
        <v>151</v>
      </c>
    </row>
    <row r="16" spans="1:19" s="2" customFormat="1" ht="27" customHeight="1" x14ac:dyDescent="0.2">
      <c r="A16" s="21">
        <v>27</v>
      </c>
      <c r="B16" s="18">
        <v>78</v>
      </c>
      <c r="C16" s="19">
        <v>2933</v>
      </c>
      <c r="D16" s="19">
        <v>3011</v>
      </c>
      <c r="E16" s="19">
        <v>228053095</v>
      </c>
      <c r="F16" s="18">
        <v>380</v>
      </c>
      <c r="G16" s="18">
        <v>60</v>
      </c>
      <c r="H16" s="18">
        <v>21</v>
      </c>
      <c r="I16" s="18">
        <v>202</v>
      </c>
    </row>
    <row r="17" spans="1:19" s="2" customFormat="1" ht="27" customHeight="1" x14ac:dyDescent="0.2">
      <c r="A17" s="21">
        <v>28</v>
      </c>
      <c r="B17" s="18">
        <v>78</v>
      </c>
      <c r="C17" s="19">
        <v>3019</v>
      </c>
      <c r="D17" s="19">
        <v>3097</v>
      </c>
      <c r="E17" s="19">
        <v>231238731</v>
      </c>
      <c r="F17" s="18">
        <v>344</v>
      </c>
      <c r="G17" s="18">
        <v>61</v>
      </c>
      <c r="H17" s="18">
        <v>54</v>
      </c>
      <c r="I17" s="18">
        <v>177</v>
      </c>
    </row>
    <row r="18" spans="1:19" s="2" customFormat="1" ht="27" customHeight="1" x14ac:dyDescent="0.2">
      <c r="A18" s="21">
        <v>29</v>
      </c>
      <c r="B18" s="18">
        <v>91</v>
      </c>
      <c r="C18" s="19">
        <v>3100</v>
      </c>
      <c r="D18" s="19">
        <v>3191</v>
      </c>
      <c r="E18" s="19">
        <v>251761667</v>
      </c>
      <c r="F18" s="18">
        <v>373</v>
      </c>
      <c r="G18" s="18">
        <v>139</v>
      </c>
      <c r="H18" s="18">
        <v>36</v>
      </c>
      <c r="I18" s="18">
        <v>179</v>
      </c>
    </row>
    <row r="19" spans="1:19" s="2" customFormat="1" ht="27" customHeight="1" x14ac:dyDescent="0.2">
      <c r="A19" s="21">
        <v>30</v>
      </c>
      <c r="B19" s="18">
        <v>89</v>
      </c>
      <c r="C19" s="19">
        <v>3161</v>
      </c>
      <c r="D19" s="19">
        <v>3250</v>
      </c>
      <c r="E19" s="19">
        <v>254244667</v>
      </c>
      <c r="F19" s="18">
        <v>409</v>
      </c>
      <c r="G19" s="18">
        <v>76</v>
      </c>
      <c r="H19" s="18">
        <v>42</v>
      </c>
      <c r="I19" s="18">
        <v>220</v>
      </c>
    </row>
    <row r="20" spans="1:19" s="2" customFormat="1" ht="27" customHeight="1" x14ac:dyDescent="0.2">
      <c r="A20" s="22" t="s">
        <v>40</v>
      </c>
      <c r="B20" s="18">
        <v>86</v>
      </c>
      <c r="C20" s="19">
        <v>3207</v>
      </c>
      <c r="D20" s="19">
        <v>3293</v>
      </c>
      <c r="E20" s="19">
        <v>256942820</v>
      </c>
      <c r="F20" s="18">
        <v>371</v>
      </c>
      <c r="G20" s="18">
        <v>135</v>
      </c>
      <c r="H20" s="18">
        <v>48</v>
      </c>
      <c r="I20" s="18">
        <v>181</v>
      </c>
    </row>
    <row r="21" spans="1:19" s="2" customFormat="1" ht="27" customHeight="1" x14ac:dyDescent="0.2">
      <c r="A21" s="21">
        <v>2</v>
      </c>
      <c r="B21" s="18">
        <v>92</v>
      </c>
      <c r="C21" s="19">
        <v>3210</v>
      </c>
      <c r="D21" s="19">
        <v>3302</v>
      </c>
      <c r="E21" s="19">
        <v>264961092</v>
      </c>
      <c r="F21" s="18">
        <v>392</v>
      </c>
      <c r="G21" s="18">
        <v>116</v>
      </c>
      <c r="H21" s="18">
        <v>49</v>
      </c>
      <c r="I21" s="18">
        <v>200</v>
      </c>
    </row>
    <row r="22" spans="1:19" s="2" customFormat="1" ht="27" customHeight="1" x14ac:dyDescent="0.2">
      <c r="A22" s="23">
        <v>3</v>
      </c>
      <c r="B22" s="18">
        <v>75</v>
      </c>
      <c r="C22" s="19">
        <v>3277</v>
      </c>
      <c r="D22" s="19">
        <v>3352</v>
      </c>
      <c r="E22" s="19">
        <v>265365660</v>
      </c>
      <c r="F22" s="18">
        <v>374</v>
      </c>
      <c r="G22" s="18">
        <v>104</v>
      </c>
      <c r="H22" s="18">
        <v>33</v>
      </c>
      <c r="I22" s="18">
        <v>210</v>
      </c>
    </row>
    <row r="23" spans="1:19" s="2" customFormat="1" ht="26.5" customHeight="1" x14ac:dyDescent="0.2">
      <c r="A23" s="23">
        <v>4</v>
      </c>
      <c r="B23" s="18">
        <v>65</v>
      </c>
      <c r="C23" s="19">
        <v>3400</v>
      </c>
      <c r="D23" s="19">
        <v>3465</v>
      </c>
      <c r="E23" s="19">
        <v>286077856</v>
      </c>
      <c r="F23" s="18">
        <v>417</v>
      </c>
      <c r="G23" s="18">
        <v>99</v>
      </c>
      <c r="H23" s="18">
        <v>47</v>
      </c>
      <c r="I23" s="18">
        <v>217</v>
      </c>
    </row>
    <row r="24" spans="1:19" s="2" customFormat="1" ht="26.5" customHeight="1" x14ac:dyDescent="0.2">
      <c r="A24" s="27">
        <v>5</v>
      </c>
      <c r="B24" s="31">
        <v>56</v>
      </c>
      <c r="C24" s="29">
        <v>3537</v>
      </c>
      <c r="D24" s="29">
        <v>3593</v>
      </c>
      <c r="E24" s="29">
        <v>303893908</v>
      </c>
      <c r="F24" s="31">
        <v>514</v>
      </c>
      <c r="G24" s="31">
        <v>132</v>
      </c>
      <c r="H24" s="31">
        <v>49</v>
      </c>
      <c r="I24" s="31">
        <v>207</v>
      </c>
    </row>
    <row r="26" spans="1:19" x14ac:dyDescent="0.2">
      <c r="A26" s="5"/>
      <c r="B26" s="5"/>
      <c r="C26" s="5"/>
      <c r="D26" s="35" t="s">
        <v>12</v>
      </c>
      <c r="E26" s="35"/>
      <c r="F26" s="35"/>
      <c r="G26" s="35"/>
      <c r="H26" s="35"/>
      <c r="I26" s="5"/>
      <c r="J26" s="5"/>
      <c r="K26" s="5"/>
      <c r="L26" s="5"/>
      <c r="M26" s="5"/>
      <c r="N26" s="5"/>
      <c r="O26" s="5"/>
      <c r="P26" s="5"/>
      <c r="Q26" s="5"/>
      <c r="R26" s="5"/>
      <c r="S26" s="5"/>
    </row>
    <row r="27" spans="1:19" ht="13.45" thickBot="1" x14ac:dyDescent="0.25">
      <c r="A27" s="16" t="s">
        <v>13</v>
      </c>
      <c r="B27" s="16"/>
      <c r="C27" s="16"/>
      <c r="D27" s="16"/>
      <c r="E27" s="16"/>
      <c r="F27" s="16"/>
      <c r="G27" s="16"/>
      <c r="H27" s="16"/>
      <c r="I27" s="16"/>
      <c r="J27" s="16"/>
      <c r="K27" s="16"/>
      <c r="L27" s="16"/>
      <c r="M27" s="16"/>
      <c r="N27" s="16"/>
      <c r="O27" s="16"/>
      <c r="P27" s="16"/>
      <c r="Q27" s="16"/>
      <c r="R27" s="16"/>
      <c r="S27" s="16"/>
    </row>
    <row r="28" spans="1:19" ht="19.5" customHeight="1" x14ac:dyDescent="0.2">
      <c r="A28" s="33" t="s">
        <v>2</v>
      </c>
      <c r="B28" s="32" t="s">
        <v>16</v>
      </c>
      <c r="C28" s="33"/>
      <c r="D28" s="33" t="s">
        <v>20</v>
      </c>
      <c r="E28" s="33"/>
      <c r="F28" s="33"/>
      <c r="G28" s="33"/>
      <c r="H28" s="33" t="s">
        <v>21</v>
      </c>
      <c r="I28" s="33"/>
      <c r="J28" s="33"/>
      <c r="K28" s="38"/>
      <c r="L28" s="38" t="s">
        <v>29</v>
      </c>
      <c r="M28" s="39"/>
      <c r="N28" s="39"/>
      <c r="O28" s="32"/>
      <c r="P28" s="32" t="s">
        <v>3</v>
      </c>
      <c r="Q28" s="33"/>
      <c r="R28" s="33"/>
      <c r="S28" s="33"/>
    </row>
    <row r="29" spans="1:19" ht="19.5" customHeight="1" x14ac:dyDescent="0.2">
      <c r="A29" s="37"/>
      <c r="B29" s="12" t="s">
        <v>14</v>
      </c>
      <c r="C29" s="13" t="s">
        <v>15</v>
      </c>
      <c r="D29" s="13" t="s">
        <v>26</v>
      </c>
      <c r="E29" s="13" t="s">
        <v>17</v>
      </c>
      <c r="F29" s="13" t="s">
        <v>18</v>
      </c>
      <c r="G29" s="13" t="s">
        <v>19</v>
      </c>
      <c r="H29" s="13" t="s">
        <v>26</v>
      </c>
      <c r="I29" s="13" t="s">
        <v>17</v>
      </c>
      <c r="J29" s="13" t="s">
        <v>18</v>
      </c>
      <c r="K29" s="13" t="s">
        <v>19</v>
      </c>
      <c r="L29" s="7" t="s">
        <v>30</v>
      </c>
      <c r="M29" s="7" t="s">
        <v>31</v>
      </c>
      <c r="N29" s="7" t="s">
        <v>32</v>
      </c>
      <c r="O29" s="7" t="s">
        <v>33</v>
      </c>
      <c r="P29" s="13" t="s">
        <v>26</v>
      </c>
      <c r="Q29" s="13" t="s">
        <v>17</v>
      </c>
      <c r="R29" s="13" t="s">
        <v>18</v>
      </c>
      <c r="S29" s="13" t="s">
        <v>19</v>
      </c>
    </row>
    <row r="30" spans="1:19" ht="27" customHeight="1" x14ac:dyDescent="0.2">
      <c r="A30" s="17" t="s">
        <v>39</v>
      </c>
      <c r="B30" s="18">
        <v>7.14</v>
      </c>
      <c r="C30" s="19">
        <v>38760</v>
      </c>
      <c r="D30" s="19">
        <v>8719</v>
      </c>
      <c r="E30" s="19">
        <v>95707250</v>
      </c>
      <c r="F30" s="19">
        <v>95707250</v>
      </c>
      <c r="G30" s="24">
        <v>100</v>
      </c>
      <c r="H30" s="19">
        <v>5413</v>
      </c>
      <c r="I30" s="19">
        <v>51688650</v>
      </c>
      <c r="J30" s="19">
        <v>50578250</v>
      </c>
      <c r="K30" s="18">
        <v>97.85</v>
      </c>
      <c r="L30" s="20" t="s">
        <v>34</v>
      </c>
      <c r="M30" s="20" t="s">
        <v>34</v>
      </c>
      <c r="N30" s="20" t="s">
        <v>34</v>
      </c>
      <c r="O30" s="20" t="s">
        <v>34</v>
      </c>
      <c r="P30" s="19">
        <v>14132</v>
      </c>
      <c r="Q30" s="19">
        <v>147395900</v>
      </c>
      <c r="R30" s="19">
        <v>146285500</v>
      </c>
      <c r="S30" s="18">
        <v>99.25</v>
      </c>
    </row>
    <row r="31" spans="1:19" ht="27" customHeight="1" x14ac:dyDescent="0.2">
      <c r="A31" s="21">
        <v>21</v>
      </c>
      <c r="B31" s="18">
        <v>7.14</v>
      </c>
      <c r="C31" s="19">
        <v>38760</v>
      </c>
      <c r="D31" s="19">
        <v>10246</v>
      </c>
      <c r="E31" s="19">
        <v>96366700</v>
      </c>
      <c r="F31" s="19">
        <v>96366700</v>
      </c>
      <c r="G31" s="24">
        <v>100</v>
      </c>
      <c r="H31" s="19">
        <v>6734</v>
      </c>
      <c r="I31" s="19">
        <v>55035400</v>
      </c>
      <c r="J31" s="19">
        <v>54406800</v>
      </c>
      <c r="K31" s="18">
        <v>98.86</v>
      </c>
      <c r="L31" s="18">
        <v>111</v>
      </c>
      <c r="M31" s="19">
        <v>1066400</v>
      </c>
      <c r="N31" s="19">
        <v>563450</v>
      </c>
      <c r="O31" s="18">
        <v>52.84</v>
      </c>
      <c r="P31" s="19">
        <v>17091</v>
      </c>
      <c r="Q31" s="19">
        <v>152468500</v>
      </c>
      <c r="R31" s="19">
        <v>151336950</v>
      </c>
      <c r="S31" s="18">
        <v>99.26</v>
      </c>
    </row>
    <row r="32" spans="1:19" ht="27" customHeight="1" x14ac:dyDescent="0.2">
      <c r="A32" s="21">
        <v>22</v>
      </c>
      <c r="B32" s="18">
        <v>7.32</v>
      </c>
      <c r="C32" s="19">
        <v>40020</v>
      </c>
      <c r="D32" s="19">
        <v>12758</v>
      </c>
      <c r="E32" s="25">
        <v>106023500</v>
      </c>
      <c r="F32" s="19">
        <v>106023500</v>
      </c>
      <c r="G32" s="24">
        <v>100</v>
      </c>
      <c r="H32" s="19">
        <v>4335</v>
      </c>
      <c r="I32" s="19">
        <v>46081400</v>
      </c>
      <c r="J32" s="19">
        <v>45593500</v>
      </c>
      <c r="K32" s="18">
        <v>98.94</v>
      </c>
      <c r="L32" s="18">
        <v>113</v>
      </c>
      <c r="M32" s="19">
        <v>1131550</v>
      </c>
      <c r="N32" s="19">
        <v>876550</v>
      </c>
      <c r="O32" s="18">
        <v>77.459999999999994</v>
      </c>
      <c r="P32" s="19">
        <v>17206</v>
      </c>
      <c r="Q32" s="19">
        <v>153236450</v>
      </c>
      <c r="R32" s="19">
        <v>152493550</v>
      </c>
      <c r="S32" s="18">
        <v>99.52</v>
      </c>
    </row>
    <row r="33" spans="1:19" ht="27" customHeight="1" x14ac:dyDescent="0.2">
      <c r="A33" s="21">
        <v>23</v>
      </c>
      <c r="B33" s="18">
        <v>7.32</v>
      </c>
      <c r="C33" s="19">
        <v>40020</v>
      </c>
      <c r="D33" s="19">
        <v>12768</v>
      </c>
      <c r="E33" s="19">
        <v>107102100</v>
      </c>
      <c r="F33" s="19">
        <v>107102100</v>
      </c>
      <c r="G33" s="24">
        <v>100</v>
      </c>
      <c r="H33" s="19">
        <v>4406</v>
      </c>
      <c r="I33" s="19">
        <v>49518400</v>
      </c>
      <c r="J33" s="19">
        <v>48670000</v>
      </c>
      <c r="K33" s="18">
        <v>98.29</v>
      </c>
      <c r="L33" s="18">
        <v>57</v>
      </c>
      <c r="M33" s="19">
        <v>759100</v>
      </c>
      <c r="N33" s="19">
        <v>556300</v>
      </c>
      <c r="O33" s="18">
        <v>73.28</v>
      </c>
      <c r="P33" s="19">
        <v>17231</v>
      </c>
      <c r="Q33" s="19">
        <v>157379600</v>
      </c>
      <c r="R33" s="19">
        <v>156328400</v>
      </c>
      <c r="S33" s="18">
        <v>99.33</v>
      </c>
    </row>
    <row r="34" spans="1:19" ht="27" customHeight="1" x14ac:dyDescent="0.2">
      <c r="A34" s="21">
        <v>24</v>
      </c>
      <c r="B34" s="26">
        <v>8.3000000000000007</v>
      </c>
      <c r="C34" s="19">
        <v>40920</v>
      </c>
      <c r="D34" s="19">
        <v>13211</v>
      </c>
      <c r="E34" s="19">
        <v>115388000</v>
      </c>
      <c r="F34" s="19">
        <v>115388000</v>
      </c>
      <c r="G34" s="24">
        <v>100</v>
      </c>
      <c r="H34" s="19">
        <v>4662</v>
      </c>
      <c r="I34" s="19">
        <v>58158900</v>
      </c>
      <c r="J34" s="19">
        <v>56973300</v>
      </c>
      <c r="K34" s="18">
        <v>97.96</v>
      </c>
      <c r="L34" s="18">
        <v>87</v>
      </c>
      <c r="M34" s="19">
        <v>893200</v>
      </c>
      <c r="N34" s="19">
        <v>679400</v>
      </c>
      <c r="O34" s="18">
        <v>76.06</v>
      </c>
      <c r="P34" s="19">
        <v>17920</v>
      </c>
      <c r="Q34" s="19">
        <v>174440100</v>
      </c>
      <c r="R34" s="19">
        <v>173040700</v>
      </c>
      <c r="S34" s="26">
        <v>99.2</v>
      </c>
    </row>
    <row r="35" spans="1:19" s="2" customFormat="1" ht="27" customHeight="1" x14ac:dyDescent="0.2">
      <c r="A35" s="21">
        <v>25</v>
      </c>
      <c r="B35" s="26">
        <v>8.3000000000000007</v>
      </c>
      <c r="C35" s="19">
        <v>40920</v>
      </c>
      <c r="D35" s="19">
        <v>13860</v>
      </c>
      <c r="E35" s="19">
        <v>120012500</v>
      </c>
      <c r="F35" s="19">
        <v>120012500</v>
      </c>
      <c r="G35" s="24">
        <v>100</v>
      </c>
      <c r="H35" s="19">
        <v>4499</v>
      </c>
      <c r="I35" s="19">
        <v>60255300</v>
      </c>
      <c r="J35" s="19">
        <v>58603200</v>
      </c>
      <c r="K35" s="18">
        <v>97.26</v>
      </c>
      <c r="L35" s="18">
        <v>110</v>
      </c>
      <c r="M35" s="19">
        <v>1402400</v>
      </c>
      <c r="N35" s="19">
        <v>457700</v>
      </c>
      <c r="O35" s="18">
        <v>32.64</v>
      </c>
      <c r="P35" s="19">
        <v>18469</v>
      </c>
      <c r="Q35" s="19">
        <v>181670200</v>
      </c>
      <c r="R35" s="19">
        <v>179073400</v>
      </c>
      <c r="S35" s="26">
        <v>98.57</v>
      </c>
    </row>
    <row r="36" spans="1:19" s="2" customFormat="1" ht="27" customHeight="1" x14ac:dyDescent="0.2">
      <c r="A36" s="21">
        <v>26</v>
      </c>
      <c r="B36" s="26">
        <v>8.56</v>
      </c>
      <c r="C36" s="19">
        <v>42960</v>
      </c>
      <c r="D36" s="19">
        <v>14106</v>
      </c>
      <c r="E36" s="19">
        <v>121564600</v>
      </c>
      <c r="F36" s="19">
        <v>121564600</v>
      </c>
      <c r="G36" s="24">
        <v>100</v>
      </c>
      <c r="H36" s="19">
        <v>4895</v>
      </c>
      <c r="I36" s="19">
        <v>66349400</v>
      </c>
      <c r="J36" s="19">
        <v>64529700</v>
      </c>
      <c r="K36" s="18">
        <v>97.26</v>
      </c>
      <c r="L36" s="18">
        <v>145</v>
      </c>
      <c r="M36" s="19">
        <v>2513800</v>
      </c>
      <c r="N36" s="19">
        <v>1119400</v>
      </c>
      <c r="O36" s="18">
        <v>44.53</v>
      </c>
      <c r="P36" s="19">
        <v>19146</v>
      </c>
      <c r="Q36" s="19">
        <v>190427800</v>
      </c>
      <c r="R36" s="19">
        <v>187213700</v>
      </c>
      <c r="S36" s="26">
        <v>98.31</v>
      </c>
    </row>
    <row r="37" spans="1:19" s="2" customFormat="1" ht="27" customHeight="1" x14ac:dyDescent="0.2">
      <c r="A37" s="21">
        <v>27</v>
      </c>
      <c r="B37" s="26">
        <v>8.56</v>
      </c>
      <c r="C37" s="19">
        <v>42960</v>
      </c>
      <c r="D37" s="19">
        <v>14186</v>
      </c>
      <c r="E37" s="19">
        <v>117562600</v>
      </c>
      <c r="F37" s="19">
        <v>117562600</v>
      </c>
      <c r="G37" s="24">
        <v>100</v>
      </c>
      <c r="H37" s="19">
        <v>4743</v>
      </c>
      <c r="I37" s="19">
        <v>65462400</v>
      </c>
      <c r="J37" s="19">
        <v>64137400</v>
      </c>
      <c r="K37" s="18">
        <v>97.97</v>
      </c>
      <c r="L37" s="18">
        <v>116</v>
      </c>
      <c r="M37" s="19">
        <v>3195700</v>
      </c>
      <c r="N37" s="19">
        <v>1581300</v>
      </c>
      <c r="O37" s="18">
        <v>49.48</v>
      </c>
      <c r="P37" s="19">
        <v>19045</v>
      </c>
      <c r="Q37" s="19">
        <v>186220700</v>
      </c>
      <c r="R37" s="19">
        <v>183711500</v>
      </c>
      <c r="S37" s="26">
        <v>98.65</v>
      </c>
    </row>
    <row r="38" spans="1:19" s="2" customFormat="1" ht="27" customHeight="1" x14ac:dyDescent="0.2">
      <c r="A38" s="21">
        <v>28</v>
      </c>
      <c r="B38" s="26">
        <v>8.5399999999999991</v>
      </c>
      <c r="C38" s="19">
        <v>42480</v>
      </c>
      <c r="D38" s="19">
        <v>14744</v>
      </c>
      <c r="E38" s="19">
        <v>120992400</v>
      </c>
      <c r="F38" s="19">
        <v>120992400</v>
      </c>
      <c r="G38" s="24">
        <v>100</v>
      </c>
      <c r="H38" s="19">
        <v>4769</v>
      </c>
      <c r="I38" s="19">
        <v>65345000</v>
      </c>
      <c r="J38" s="19">
        <v>64264700</v>
      </c>
      <c r="K38" s="18">
        <v>98.35</v>
      </c>
      <c r="L38" s="18">
        <v>116</v>
      </c>
      <c r="M38" s="19">
        <v>2939400</v>
      </c>
      <c r="N38" s="19">
        <v>708300</v>
      </c>
      <c r="O38" s="18">
        <v>24.09</v>
      </c>
      <c r="P38" s="19">
        <v>19629</v>
      </c>
      <c r="Q38" s="19">
        <v>189276800</v>
      </c>
      <c r="R38" s="19">
        <v>185965400</v>
      </c>
      <c r="S38" s="26">
        <v>98.25</v>
      </c>
    </row>
    <row r="39" spans="1:19" s="2" customFormat="1" ht="27" customHeight="1" x14ac:dyDescent="0.2">
      <c r="A39" s="21">
        <v>29</v>
      </c>
      <c r="B39" s="26">
        <v>8.5399999999999991</v>
      </c>
      <c r="C39" s="19">
        <v>42480</v>
      </c>
      <c r="D39" s="19">
        <v>15146</v>
      </c>
      <c r="E39" s="19">
        <v>130422600</v>
      </c>
      <c r="F39" s="19">
        <v>130424100</v>
      </c>
      <c r="G39" s="24">
        <v>100</v>
      </c>
      <c r="H39" s="19">
        <v>4960</v>
      </c>
      <c r="I39" s="19">
        <v>76468400</v>
      </c>
      <c r="J39" s="19">
        <v>75521900</v>
      </c>
      <c r="K39" s="18">
        <v>98.76</v>
      </c>
      <c r="L39" s="18">
        <v>152</v>
      </c>
      <c r="M39" s="19">
        <v>3311400</v>
      </c>
      <c r="N39" s="19">
        <v>1086700</v>
      </c>
      <c r="O39" s="18">
        <v>32.81</v>
      </c>
      <c r="P39" s="19">
        <v>20258</v>
      </c>
      <c r="Q39" s="19">
        <v>210202400</v>
      </c>
      <c r="R39" s="19">
        <v>207032700</v>
      </c>
      <c r="S39" s="26">
        <v>98.49</v>
      </c>
    </row>
    <row r="40" spans="1:19" s="2" customFormat="1" ht="27" customHeight="1" x14ac:dyDescent="0.2">
      <c r="A40" s="21">
        <v>30</v>
      </c>
      <c r="B40" s="26">
        <v>8.02</v>
      </c>
      <c r="C40" s="19">
        <v>41400</v>
      </c>
      <c r="D40" s="19">
        <v>15357</v>
      </c>
      <c r="E40" s="19">
        <v>132367500</v>
      </c>
      <c r="F40" s="19">
        <v>132372600</v>
      </c>
      <c r="G40" s="24">
        <v>100</v>
      </c>
      <c r="H40" s="19">
        <v>5185</v>
      </c>
      <c r="I40" s="19">
        <v>71323200</v>
      </c>
      <c r="J40" s="19">
        <v>70377900</v>
      </c>
      <c r="K40" s="18">
        <v>98.67</v>
      </c>
      <c r="L40" s="18">
        <v>196</v>
      </c>
      <c r="M40" s="19">
        <v>2972300</v>
      </c>
      <c r="N40" s="19">
        <v>1459300</v>
      </c>
      <c r="O40" s="18">
        <v>49.09</v>
      </c>
      <c r="P40" s="19">
        <v>20738</v>
      </c>
      <c r="Q40" s="19">
        <v>206663000</v>
      </c>
      <c r="R40" s="19">
        <v>204209800</v>
      </c>
      <c r="S40" s="26">
        <v>98.81</v>
      </c>
    </row>
    <row r="41" spans="1:19" s="2" customFormat="1" ht="27" customHeight="1" x14ac:dyDescent="0.2">
      <c r="A41" s="22" t="s">
        <v>41</v>
      </c>
      <c r="B41" s="26">
        <v>8.02</v>
      </c>
      <c r="C41" s="19">
        <v>41400</v>
      </c>
      <c r="D41" s="19">
        <v>15766</v>
      </c>
      <c r="E41" s="19">
        <v>139928400</v>
      </c>
      <c r="F41" s="19">
        <v>139928400</v>
      </c>
      <c r="G41" s="24">
        <v>100</v>
      </c>
      <c r="H41" s="19">
        <v>5008</v>
      </c>
      <c r="I41" s="19">
        <v>71204300</v>
      </c>
      <c r="J41" s="19">
        <v>70867200</v>
      </c>
      <c r="K41" s="18">
        <v>99.52</v>
      </c>
      <c r="L41" s="18">
        <v>193</v>
      </c>
      <c r="M41" s="19">
        <v>2273000</v>
      </c>
      <c r="N41" s="19">
        <v>435700</v>
      </c>
      <c r="O41" s="18">
        <v>19.16</v>
      </c>
      <c r="P41" s="19">
        <v>20967</v>
      </c>
      <c r="Q41" s="19">
        <v>213405700</v>
      </c>
      <c r="R41" s="19">
        <v>211231300</v>
      </c>
      <c r="S41" s="26">
        <v>98.98</v>
      </c>
    </row>
    <row r="42" spans="1:19" s="2" customFormat="1" ht="27" customHeight="1" x14ac:dyDescent="0.2">
      <c r="A42" s="21">
        <v>2</v>
      </c>
      <c r="B42" s="26">
        <v>7.97</v>
      </c>
      <c r="C42" s="19">
        <v>42240</v>
      </c>
      <c r="D42" s="19">
        <v>16045</v>
      </c>
      <c r="E42" s="19">
        <v>147195500</v>
      </c>
      <c r="F42" s="19">
        <v>147195500</v>
      </c>
      <c r="G42" s="24">
        <v>100</v>
      </c>
      <c r="H42" s="19">
        <v>5044</v>
      </c>
      <c r="I42" s="19">
        <v>69799800</v>
      </c>
      <c r="J42" s="19">
        <v>69186500</v>
      </c>
      <c r="K42" s="18">
        <v>99.12</v>
      </c>
      <c r="L42" s="18">
        <v>180</v>
      </c>
      <c r="M42" s="19">
        <v>2109800</v>
      </c>
      <c r="N42" s="19">
        <v>539900</v>
      </c>
      <c r="O42" s="18">
        <v>25.59</v>
      </c>
      <c r="P42" s="19">
        <v>21269</v>
      </c>
      <c r="Q42" s="19">
        <v>219105100</v>
      </c>
      <c r="R42" s="19">
        <v>216921900</v>
      </c>
      <c r="S42" s="26">
        <v>99</v>
      </c>
    </row>
    <row r="43" spans="1:19" s="2" customFormat="1" ht="27" customHeight="1" x14ac:dyDescent="0.2">
      <c r="A43" s="23">
        <v>3</v>
      </c>
      <c r="B43" s="26">
        <v>7.97</v>
      </c>
      <c r="C43" s="19">
        <v>42240</v>
      </c>
      <c r="D43" s="19">
        <v>16270</v>
      </c>
      <c r="E43" s="19">
        <v>148653800</v>
      </c>
      <c r="F43" s="19">
        <v>148653800</v>
      </c>
      <c r="G43" s="24">
        <v>100</v>
      </c>
      <c r="H43" s="19">
        <v>4759</v>
      </c>
      <c r="I43" s="19">
        <v>66729800</v>
      </c>
      <c r="J43" s="19">
        <v>66272400</v>
      </c>
      <c r="K43" s="18">
        <v>99.31</v>
      </c>
      <c r="L43" s="18">
        <v>150</v>
      </c>
      <c r="M43" s="19">
        <v>2014900</v>
      </c>
      <c r="N43" s="19">
        <v>687300</v>
      </c>
      <c r="O43" s="18">
        <v>34.11</v>
      </c>
      <c r="P43" s="19">
        <f>D43+H43+L43</f>
        <v>21179</v>
      </c>
      <c r="Q43" s="19">
        <f t="shared" ref="Q43:R45" si="0">SUM(E43+I43+M43)</f>
        <v>217398500</v>
      </c>
      <c r="R43" s="19">
        <f t="shared" si="0"/>
        <v>215613500</v>
      </c>
      <c r="S43" s="26">
        <v>99.18</v>
      </c>
    </row>
    <row r="44" spans="1:19" s="2" customFormat="1" ht="27" customHeight="1" x14ac:dyDescent="0.2">
      <c r="A44" s="23">
        <v>4</v>
      </c>
      <c r="B44" s="26">
        <v>8.6199999999999992</v>
      </c>
      <c r="C44" s="19">
        <v>44640</v>
      </c>
      <c r="D44" s="19">
        <v>16587</v>
      </c>
      <c r="E44" s="19">
        <v>158358600</v>
      </c>
      <c r="F44" s="19">
        <v>158358600</v>
      </c>
      <c r="G44" s="24">
        <v>100</v>
      </c>
      <c r="H44" s="19">
        <v>5062</v>
      </c>
      <c r="I44" s="19">
        <v>73584600</v>
      </c>
      <c r="J44" s="19">
        <v>73239700</v>
      </c>
      <c r="K44" s="18">
        <v>99.53</v>
      </c>
      <c r="L44" s="18">
        <v>183</v>
      </c>
      <c r="M44" s="19">
        <v>839800</v>
      </c>
      <c r="N44" s="19">
        <v>404000</v>
      </c>
      <c r="O44" s="26">
        <v>48.1</v>
      </c>
      <c r="P44" s="19">
        <f>D44+H44+L44</f>
        <v>21832</v>
      </c>
      <c r="Q44" s="19">
        <f t="shared" si="0"/>
        <v>232783000</v>
      </c>
      <c r="R44" s="19">
        <f t="shared" si="0"/>
        <v>232002300</v>
      </c>
      <c r="S44" s="26">
        <v>99.66</v>
      </c>
    </row>
    <row r="45" spans="1:19" s="2" customFormat="1" ht="27" customHeight="1" x14ac:dyDescent="0.2">
      <c r="A45" s="27">
        <v>5</v>
      </c>
      <c r="B45" s="40">
        <v>8.6199999999999992</v>
      </c>
      <c r="C45" s="29">
        <v>44640</v>
      </c>
      <c r="D45" s="29">
        <v>17354</v>
      </c>
      <c r="E45" s="29">
        <v>164077400</v>
      </c>
      <c r="F45" s="29">
        <v>164077400</v>
      </c>
      <c r="G45" s="30">
        <v>100</v>
      </c>
      <c r="H45" s="29">
        <v>4944</v>
      </c>
      <c r="I45" s="29">
        <v>82366700</v>
      </c>
      <c r="J45" s="29">
        <v>81702700</v>
      </c>
      <c r="K45" s="31">
        <v>99.19</v>
      </c>
      <c r="L45" s="31">
        <v>178</v>
      </c>
      <c r="M45" s="29">
        <v>762300</v>
      </c>
      <c r="N45" s="29">
        <v>167600</v>
      </c>
      <c r="O45" s="28">
        <v>21.71</v>
      </c>
      <c r="P45" s="29">
        <f>D45+H45+L45</f>
        <v>22476</v>
      </c>
      <c r="Q45" s="29">
        <f t="shared" si="0"/>
        <v>247206400</v>
      </c>
      <c r="R45" s="29">
        <f t="shared" si="0"/>
        <v>245947700</v>
      </c>
      <c r="S45" s="28">
        <v>99.49</v>
      </c>
    </row>
    <row r="46" spans="1:19" x14ac:dyDescent="0.2">
      <c r="A46" s="11" t="s">
        <v>0</v>
      </c>
      <c r="B46" s="1" t="s">
        <v>38</v>
      </c>
    </row>
    <row r="47" spans="1:19" x14ac:dyDescent="0.2">
      <c r="A47" s="1"/>
      <c r="B47" s="1" t="s">
        <v>36</v>
      </c>
    </row>
    <row r="48" spans="1:19" x14ac:dyDescent="0.2">
      <c r="A48" s="1"/>
      <c r="B48" s="1" t="s">
        <v>37</v>
      </c>
    </row>
    <row r="49" spans="1:2" x14ac:dyDescent="0.2">
      <c r="A49" s="1"/>
      <c r="B49" s="1" t="s">
        <v>1</v>
      </c>
    </row>
  </sheetData>
  <mergeCells count="12">
    <mergeCell ref="P28:S28"/>
    <mergeCell ref="A3:J3"/>
    <mergeCell ref="D5:H5"/>
    <mergeCell ref="D26:H26"/>
    <mergeCell ref="A7:A8"/>
    <mergeCell ref="B7:D7"/>
    <mergeCell ref="A28:A29"/>
    <mergeCell ref="B28:C28"/>
    <mergeCell ref="D28:G28"/>
    <mergeCell ref="H28:K28"/>
    <mergeCell ref="F7:I7"/>
    <mergeCell ref="L28:O28"/>
  </mergeCells>
  <phoneticPr fontId="2"/>
  <pageMargins left="0.7" right="0.7" top="0.75" bottom="0.75" header="0.3" footer="0.3"/>
  <pageSetup paperSize="8" scale="71"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後期高齢者医療保険状況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2025-11-12T09:57:33Z</cp:lastPrinted>
  <dcterms:created xsi:type="dcterms:W3CDTF">2009-10-16T04:32:56Z</dcterms:created>
  <dcterms:modified xsi:type="dcterms:W3CDTF">2025-11-27T07:58:56Z</dcterms:modified>
</cp:coreProperties>
</file>